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poiren-my.sharepoint.com/personal/giuliana_galofaro_gruppoiren_it/Documents/PIANO DI SVILUPPO/2026/"/>
    </mc:Choice>
  </mc:AlternateContent>
  <xr:revisionPtr revIDLastSave="10" documentId="8_{C67813FC-F289-4FF1-9F47-C2E63A1B6654}" xr6:coauthVersionLast="47" xr6:coauthVersionMax="47" xr10:uidLastSave="{FC317E04-44AD-4429-B364-3D2EA0CB09B7}"/>
  <bookViews>
    <workbookView xWindow="57480" yWindow="-120" windowWidth="29040" windowHeight="15720" xr2:uid="{00000000-000D-0000-FFFF-FFFF00000000}"/>
  </bookViews>
  <sheets>
    <sheet name="Monitoraggio Pd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3" l="1"/>
  <c r="Q29" i="3"/>
  <c r="Q28" i="3"/>
  <c r="Q27" i="3"/>
  <c r="Q22" i="3"/>
  <c r="Q21" i="3"/>
  <c r="Q25" i="3"/>
  <c r="Q20" i="3"/>
  <c r="Q19" i="3"/>
  <c r="Q26" i="3"/>
  <c r="Q18" i="3"/>
  <c r="Q24" i="3"/>
  <c r="Q31" i="3"/>
  <c r="Q23" i="3"/>
  <c r="Q16" i="3"/>
  <c r="Q17" i="3" l="1"/>
  <c r="Q15" i="3" l="1"/>
  <c r="Q11" i="3"/>
  <c r="Q10" i="3"/>
  <c r="Q8" i="3"/>
  <c r="Q7" i="3"/>
  <c r="Q5" i="3"/>
  <c r="Q6" i="3" l="1"/>
  <c r="Q12" i="3"/>
  <c r="Q13" i="3"/>
  <c r="Q9" i="3"/>
  <c r="Q3" i="3" l="1"/>
  <c r="Q4" i="3"/>
  <c r="Q14" i="3" l="1"/>
</calcChain>
</file>

<file path=xl/sharedStrings.xml><?xml version="1.0" encoding="utf-8"?>
<sst xmlns="http://schemas.openxmlformats.org/spreadsheetml/2006/main" count="287" uniqueCount="115">
  <si>
    <t>Codice intervento</t>
  </si>
  <si>
    <t>Nome Intervento</t>
  </si>
  <si>
    <t xml:space="preserve">Principale finalità intervento </t>
  </si>
  <si>
    <t>Area geografica</t>
  </si>
  <si>
    <t>Livello di tensione (AT, MT o BT)</t>
  </si>
  <si>
    <t>Anno di pianificazione</t>
  </si>
  <si>
    <t>Data di avvio lavori</t>
  </si>
  <si>
    <t>Stato dell'intervento</t>
  </si>
  <si>
    <t>Costi di investimento</t>
  </si>
  <si>
    <t>Driver</t>
  </si>
  <si>
    <t>Livello di tensione interessato dall'intervento</t>
  </si>
  <si>
    <t>Primo anno di inserimento nel Piano</t>
  </si>
  <si>
    <t>Indicazione dello stato di avanzamento dell'intervento: pianificato, in autorizzazione, autorizzato e in fase di progettazione esecutiva, in costruzione, completato, cancellato</t>
  </si>
  <si>
    <t>AT</t>
  </si>
  <si>
    <t>Costo di investimento totale atteso (€)</t>
  </si>
  <si>
    <t>Modifiche rilevanti come il cambio di tecnologia, variazioni di costo significative etc.</t>
  </si>
  <si>
    <t>Indicazione del progresso dell'intervento: in anticipo, come da programma, in ritardo, posticipazione volontaria, cancellato</t>
  </si>
  <si>
    <t>Codice identificativo del progetto nel formato NomeDSO - PdS annox - numero progressivo</t>
  </si>
  <si>
    <t>Data di entrata in esercizio</t>
  </si>
  <si>
    <t>Anno previsto o effettivo di entrata in esercizio dell'intervento</t>
  </si>
  <si>
    <t>Anno previsto o effettivo di avvio dei lavori</t>
  </si>
  <si>
    <t xml:space="preserve">Avanzamento rispetto all'ultima versione del Piano di Sviluppo </t>
  </si>
  <si>
    <t>Principale motivazione  ritardo/posticipazione/anticipazione</t>
  </si>
  <si>
    <t>Indicazione delle eventuali cause di ritardo, posticipazione volontaria o cancellazione: ritardo nelle autorizzazioni, annullamento richiesta di connessione, etc.</t>
  </si>
  <si>
    <t xml:space="preserve">Modifiche rilevanti intervenute rispetto all'ultima versione del Piano di Sviluppo  </t>
  </si>
  <si>
    <t>Variazione costo rispetto ultimo Piano di sviluppo (€)</t>
  </si>
  <si>
    <t>Costo di investimento totale atteso da ultimo PdS(€)</t>
  </si>
  <si>
    <t xml:space="preserve">IRETI-PdS2023-001 </t>
  </si>
  <si>
    <t>Rinnovo Rete MT “Resilienza Torino Ovest"</t>
  </si>
  <si>
    <t>IRETI-PdS2023-002</t>
  </si>
  <si>
    <t>Rinnovo Rete MT “Resilienza Torino Est"</t>
  </si>
  <si>
    <t>IRETI-PdS2025-003</t>
  </si>
  <si>
    <t>Cabine Secondarie PARMA</t>
  </si>
  <si>
    <t>IRETI-PdS2025-004</t>
  </si>
  <si>
    <t>Cabine Secondarie TORINO</t>
  </si>
  <si>
    <t>IRETI-PdS2023-005</t>
  </si>
  <si>
    <t>Telecontrollo Rete</t>
  </si>
  <si>
    <t>IRETI-PdS2025-006</t>
  </si>
  <si>
    <t>LINEE BT "PARMA"</t>
  </si>
  <si>
    <t>IRETI-PdS2025-007</t>
  </si>
  <si>
    <t>LINEE BT "TORINO"</t>
  </si>
  <si>
    <t>IRETI-PdS2023-008</t>
  </si>
  <si>
    <t>Nuova CP "MICHELIN"</t>
  </si>
  <si>
    <t>IRETI-PdS2023-009</t>
  </si>
  <si>
    <t>Nuova CP "BRAMANTE"</t>
  </si>
  <si>
    <t>IRETI-PdS2023-010</t>
  </si>
  <si>
    <t>Rinnovo CP "SUD OVEST"</t>
  </si>
  <si>
    <t>IRETI-PdS2023-011</t>
  </si>
  <si>
    <t>Rinnovo CP "SUD "</t>
  </si>
  <si>
    <t>IRETI-PdS2023-012</t>
  </si>
  <si>
    <t>Gestione Reattiva Parma</t>
  </si>
  <si>
    <t>IRETI-PdS2023-013</t>
  </si>
  <si>
    <t>Gestione Reattiva Torino</t>
  </si>
  <si>
    <t>IRETI-PdS2025-014</t>
  </si>
  <si>
    <t>Rinnovo CP "SOSTITUZIONE TRAFO TOSCANA "</t>
  </si>
  <si>
    <t>IRETI-PdS2025-015</t>
  </si>
  <si>
    <t>Rinnovo CP "SOSTITUZIONE TRAFO BENEDETTA "</t>
  </si>
  <si>
    <t>IRETI-PdS2025-016</t>
  </si>
  <si>
    <t>Rinnovo CP "SOSTITUZIONE TRAFO LEVANNA "</t>
  </si>
  <si>
    <t>IRETI-PdS2025-017</t>
  </si>
  <si>
    <t>Rinnovo CP "MARTINETTO "</t>
  </si>
  <si>
    <t>IRETI-PdS2025-018</t>
  </si>
  <si>
    <t>Rinnovo CP "SPIP "</t>
  </si>
  <si>
    <t>IRETI-PdS2025-019</t>
  </si>
  <si>
    <t>Nuova CP "REBAUDENGO"</t>
  </si>
  <si>
    <t>IRETI-PdS2025-020</t>
  </si>
  <si>
    <t>Nuova CP "PARMA OVEST"</t>
  </si>
  <si>
    <t>IRETI-PdS2025-021</t>
  </si>
  <si>
    <t>COLONNE MONTANTI/QUADRI CONTATORI</t>
  </si>
  <si>
    <t>IRETI-PdS2025-022</t>
  </si>
  <si>
    <t>LINEE MT TORINO</t>
  </si>
  <si>
    <t>IRETI-PdS2025-023</t>
  </si>
  <si>
    <t>LINEE MT PARMA</t>
  </si>
  <si>
    <t>IRETI-PdS2025-024</t>
  </si>
  <si>
    <t>Nuova Realizzazione LINEE MT VIGHEF-SPEZIA</t>
  </si>
  <si>
    <t>IRETI-PdS2025-025</t>
  </si>
  <si>
    <t>Nuova Realizzazione LINEE MT PILASTRELLO</t>
  </si>
  <si>
    <t>IRETI-PdS2025-026</t>
  </si>
  <si>
    <t>Nuova Realizzazione LINEE MT MENTANA</t>
  </si>
  <si>
    <t>IRETI-PdS2025-027</t>
  </si>
  <si>
    <t>Nuova Realizzazione LINEE MT MENTANA-TRIESTE</t>
  </si>
  <si>
    <t>IRETI-PdS2025-028</t>
  </si>
  <si>
    <t>Nuova Realizzazione LINEE MT AUTOSOLE</t>
  </si>
  <si>
    <t>IRETI-PdS2025-029</t>
  </si>
  <si>
    <t>Rinnovo LINEE MT PILASTRELL-CLOREI</t>
  </si>
  <si>
    <t>Resilienza</t>
  </si>
  <si>
    <t>Torino</t>
  </si>
  <si>
    <t>MT</t>
  </si>
  <si>
    <t>Loadability; Qualità tecnica</t>
  </si>
  <si>
    <t>Parma</t>
  </si>
  <si>
    <t>Digitalizzazione, sistemi di telecomunicazione e innovazione tecnologica</t>
  </si>
  <si>
    <t>Parma+Torino</t>
  </si>
  <si>
    <t>ALTRO</t>
  </si>
  <si>
    <t>Qualità tecnica; Loadability</t>
  </si>
  <si>
    <t>BT</t>
  </si>
  <si>
    <t>Qualità tecnica; Hosting Capacity</t>
  </si>
  <si>
    <t>Qualità tecnica</t>
  </si>
  <si>
    <t>Gestione energia reattiva</t>
  </si>
  <si>
    <t>Qualità tecnica; Hosting Capacity; Loadability</t>
  </si>
  <si>
    <t>Resilienza; Qualità tecnica; Loadability</t>
  </si>
  <si>
    <t>Resilienza; Qualità tecnica</t>
  </si>
  <si>
    <t>Investimento consuntivato cumulato al 31.12.2025 (€)</t>
  </si>
  <si>
    <t>autorizzato e in fase di progettazione esecutiva</t>
  </si>
  <si>
    <t>-</t>
  </si>
  <si>
    <t>in costruzione</t>
  </si>
  <si>
    <t>come da programma</t>
  </si>
  <si>
    <t>incremento costi nell'anno per attività rientranti in perimetro PSNC</t>
  </si>
  <si>
    <t>incremento attività</t>
  </si>
  <si>
    <t>Variante edile</t>
  </si>
  <si>
    <t>in ritardo</t>
  </si>
  <si>
    <t>in anticipo</t>
  </si>
  <si>
    <t>pianificato</t>
  </si>
  <si>
    <t>cambio impresa</t>
  </si>
  <si>
    <t>Problemi ambientali</t>
  </si>
  <si>
    <t>condizioni meteo avverse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</si>
</sst>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</font>
    <font>
      <i/>
      <sz val="11"/>
      <color rgb="FF000000"/>
      <name val="Aptos Narrow"/>
      <family val="2"/>
    </font>
    <font>
      <i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quotePrefix="1" applyAlignment="1">
      <alignment horizontal="center" vertical="center"/>
    </xf>
    <xf numFmtId="0" fontId="7" fillId="0" borderId="0" xfId="0" applyFont="1"/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quotePrefix="1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  <color rgb="FFC0C0C0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3"/>
  <sheetViews>
    <sheetView tabSelected="1" zoomScale="120" zoomScaleNormal="120" workbookViewId="0">
      <selection activeCell="C13" sqref="C13"/>
    </sheetView>
  </sheetViews>
  <sheetFormatPr defaultRowHeight="14.5" x14ac:dyDescent="0.35"/>
  <cols>
    <col min="2" max="2" width="20.26953125" customWidth="1"/>
    <col min="3" max="3" width="46.36328125" bestFit="1" customWidth="1"/>
    <col min="4" max="4" width="38.7265625" bestFit="1" customWidth="1"/>
    <col min="10" max="10" width="21.453125" customWidth="1"/>
    <col min="11" max="11" width="20.81640625" bestFit="1" customWidth="1"/>
    <col min="12" max="12" width="31.90625" bestFit="1" customWidth="1"/>
    <col min="13" max="13" width="37.1796875" bestFit="1" customWidth="1"/>
    <col min="14" max="14" width="12.54296875" bestFit="1" customWidth="1"/>
    <col min="15" max="15" width="11.54296875" bestFit="1" customWidth="1"/>
    <col min="16" max="16" width="14.26953125" bestFit="1" customWidth="1"/>
    <col min="17" max="17" width="10.36328125" bestFit="1" customWidth="1"/>
  </cols>
  <sheetData>
    <row r="1" spans="2:17" ht="90.5" customHeight="1" thickBot="1" x14ac:dyDescent="0.4">
      <c r="B1" s="4" t="s">
        <v>0</v>
      </c>
      <c r="C1" s="7" t="s">
        <v>1</v>
      </c>
      <c r="D1" s="5" t="s">
        <v>2</v>
      </c>
      <c r="E1" s="8" t="s">
        <v>3</v>
      </c>
      <c r="F1" s="1" t="s">
        <v>4</v>
      </c>
      <c r="G1" s="2" t="s">
        <v>5</v>
      </c>
      <c r="H1" s="3" t="s">
        <v>6</v>
      </c>
      <c r="I1" s="3" t="s">
        <v>18</v>
      </c>
      <c r="J1" s="3" t="s">
        <v>7</v>
      </c>
      <c r="K1" s="3" t="s">
        <v>24</v>
      </c>
      <c r="L1" s="3" t="s">
        <v>21</v>
      </c>
      <c r="M1" s="6" t="s">
        <v>22</v>
      </c>
      <c r="N1" s="9" t="s">
        <v>8</v>
      </c>
      <c r="O1" s="10"/>
      <c r="P1" s="10"/>
      <c r="Q1" s="11"/>
    </row>
    <row r="2" spans="2:17" s="14" customFormat="1" ht="67" customHeight="1" thickBot="1" x14ac:dyDescent="0.4">
      <c r="B2" s="17" t="s">
        <v>17</v>
      </c>
      <c r="C2" s="16"/>
      <c r="D2" s="18" t="s">
        <v>9</v>
      </c>
      <c r="E2" s="16"/>
      <c r="F2" s="19" t="s">
        <v>10</v>
      </c>
      <c r="G2" s="20" t="s">
        <v>11</v>
      </c>
      <c r="H2" s="19" t="s">
        <v>20</v>
      </c>
      <c r="I2" s="19" t="s">
        <v>19</v>
      </c>
      <c r="J2" s="19" t="s">
        <v>12</v>
      </c>
      <c r="K2" s="19" t="s">
        <v>15</v>
      </c>
      <c r="L2" s="21" t="s">
        <v>16</v>
      </c>
      <c r="M2" s="22" t="s">
        <v>23</v>
      </c>
      <c r="N2" s="23" t="s">
        <v>101</v>
      </c>
      <c r="O2" s="24" t="s">
        <v>14</v>
      </c>
      <c r="P2" s="24" t="s">
        <v>26</v>
      </c>
      <c r="Q2" s="25" t="s">
        <v>25</v>
      </c>
    </row>
    <row r="3" spans="2:17" x14ac:dyDescent="0.35">
      <c r="B3" s="12" t="s">
        <v>27</v>
      </c>
      <c r="C3" s="12" t="s">
        <v>28</v>
      </c>
      <c r="D3" s="12" t="s">
        <v>85</v>
      </c>
      <c r="E3" s="13" t="s">
        <v>86</v>
      </c>
      <c r="F3" s="13" t="s">
        <v>87</v>
      </c>
      <c r="G3" s="13">
        <v>2023</v>
      </c>
      <c r="H3" s="13">
        <v>2022</v>
      </c>
      <c r="I3" s="13">
        <v>2026</v>
      </c>
      <c r="J3" t="s">
        <v>104</v>
      </c>
      <c r="K3" s="13" t="s">
        <v>103</v>
      </c>
      <c r="L3" s="13" t="s">
        <v>105</v>
      </c>
      <c r="M3" s="13" t="s">
        <v>103</v>
      </c>
      <c r="N3" s="33">
        <v>17974503.260000002</v>
      </c>
      <c r="O3" s="33">
        <v>22696000</v>
      </c>
      <c r="P3" s="26">
        <v>22696000</v>
      </c>
      <c r="Q3" s="33">
        <f t="shared" ref="Q3:Q10" si="0">O3-P3</f>
        <v>0</v>
      </c>
    </row>
    <row r="4" spans="2:17" x14ac:dyDescent="0.35">
      <c r="B4" s="12" t="s">
        <v>29</v>
      </c>
      <c r="C4" s="12" t="s">
        <v>30</v>
      </c>
      <c r="D4" s="13" t="s">
        <v>85</v>
      </c>
      <c r="E4" s="13" t="s">
        <v>86</v>
      </c>
      <c r="F4" s="13" t="s">
        <v>87</v>
      </c>
      <c r="G4" s="13">
        <v>2023</v>
      </c>
      <c r="H4" s="13">
        <v>2022</v>
      </c>
      <c r="I4" s="13">
        <v>2026</v>
      </c>
      <c r="J4" t="s">
        <v>104</v>
      </c>
      <c r="K4" s="13" t="s">
        <v>103</v>
      </c>
      <c r="L4" s="13" t="s">
        <v>105</v>
      </c>
      <c r="M4" s="13" t="s">
        <v>103</v>
      </c>
      <c r="N4" s="33">
        <v>21207796.469999999</v>
      </c>
      <c r="O4" s="33">
        <v>21529500</v>
      </c>
      <c r="P4" s="26">
        <v>21529500</v>
      </c>
      <c r="Q4" s="33">
        <f t="shared" si="0"/>
        <v>0</v>
      </c>
    </row>
    <row r="5" spans="2:17" x14ac:dyDescent="0.35">
      <c r="B5" s="12" t="s">
        <v>31</v>
      </c>
      <c r="C5" s="12" t="s">
        <v>32</v>
      </c>
      <c r="D5" s="13" t="s">
        <v>88</v>
      </c>
      <c r="E5" s="13" t="s">
        <v>89</v>
      </c>
      <c r="F5" s="13" t="s">
        <v>87</v>
      </c>
      <c r="G5" s="13">
        <v>2025</v>
      </c>
      <c r="H5" s="13">
        <v>2025</v>
      </c>
      <c r="I5" s="13">
        <v>2029</v>
      </c>
      <c r="J5" t="s">
        <v>104</v>
      </c>
      <c r="K5" s="13" t="s">
        <v>103</v>
      </c>
      <c r="L5" s="13" t="s">
        <v>105</v>
      </c>
      <c r="M5" s="13" t="s">
        <v>103</v>
      </c>
      <c r="N5" s="33">
        <v>1752068.85</v>
      </c>
      <c r="O5" s="26">
        <v>7340492.7799006496</v>
      </c>
      <c r="P5" s="26">
        <v>7340492.7799006496</v>
      </c>
      <c r="Q5" s="33">
        <f t="shared" si="0"/>
        <v>0</v>
      </c>
    </row>
    <row r="6" spans="2:17" x14ac:dyDescent="0.35">
      <c r="B6" s="12" t="s">
        <v>33</v>
      </c>
      <c r="C6" s="12" t="s">
        <v>34</v>
      </c>
      <c r="D6" s="13" t="s">
        <v>88</v>
      </c>
      <c r="E6" s="13" t="s">
        <v>86</v>
      </c>
      <c r="F6" s="13" t="s">
        <v>87</v>
      </c>
      <c r="G6" s="13">
        <v>2025</v>
      </c>
      <c r="H6" s="13">
        <v>2025</v>
      </c>
      <c r="I6" s="13">
        <v>2029</v>
      </c>
      <c r="J6" t="s">
        <v>104</v>
      </c>
      <c r="K6" s="13" t="s">
        <v>103</v>
      </c>
      <c r="L6" s="13" t="s">
        <v>105</v>
      </c>
      <c r="M6" s="13" t="s">
        <v>103</v>
      </c>
      <c r="N6" s="33">
        <v>2892942.0500000003</v>
      </c>
      <c r="O6" s="33">
        <v>25280513.5</v>
      </c>
      <c r="P6" s="26">
        <v>25280513.5</v>
      </c>
      <c r="Q6" s="33">
        <f t="shared" si="0"/>
        <v>0</v>
      </c>
    </row>
    <row r="7" spans="2:17" s="27" customFormat="1" ht="40" customHeight="1" x14ac:dyDescent="0.35">
      <c r="B7" s="12" t="s">
        <v>35</v>
      </c>
      <c r="C7" s="12" t="s">
        <v>36</v>
      </c>
      <c r="D7" s="14" t="s">
        <v>90</v>
      </c>
      <c r="E7" s="13" t="s">
        <v>91</v>
      </c>
      <c r="F7" s="13" t="s">
        <v>92</v>
      </c>
      <c r="G7" s="13">
        <v>2023</v>
      </c>
      <c r="H7" s="13">
        <v>2022</v>
      </c>
      <c r="I7" s="13">
        <v>2028</v>
      </c>
      <c r="J7" s="27" t="s">
        <v>104</v>
      </c>
      <c r="K7" s="28" t="s">
        <v>106</v>
      </c>
      <c r="L7" s="13" t="s">
        <v>105</v>
      </c>
      <c r="N7" s="26">
        <v>2507172.75</v>
      </c>
      <c r="O7" s="26">
        <v>8026430</v>
      </c>
      <c r="P7" s="26">
        <v>8026430</v>
      </c>
      <c r="Q7" s="26">
        <f t="shared" si="0"/>
        <v>0</v>
      </c>
    </row>
    <row r="8" spans="2:17" x14ac:dyDescent="0.35">
      <c r="B8" s="12" t="s">
        <v>37</v>
      </c>
      <c r="C8" s="12" t="s">
        <v>38</v>
      </c>
      <c r="D8" s="13" t="s">
        <v>93</v>
      </c>
      <c r="E8" s="13" t="s">
        <v>89</v>
      </c>
      <c r="F8" s="13" t="s">
        <v>94</v>
      </c>
      <c r="G8" s="13">
        <v>2025</v>
      </c>
      <c r="H8" s="13">
        <v>2025</v>
      </c>
      <c r="I8" s="13">
        <v>2029</v>
      </c>
      <c r="J8" t="s">
        <v>104</v>
      </c>
      <c r="K8" s="13" t="s">
        <v>103</v>
      </c>
      <c r="L8" s="13" t="s">
        <v>105</v>
      </c>
      <c r="M8" s="13" t="s">
        <v>103</v>
      </c>
      <c r="N8" s="33">
        <v>571003.79</v>
      </c>
      <c r="O8" s="33">
        <v>2039190.1376</v>
      </c>
      <c r="P8" s="26">
        <v>2039190.1376</v>
      </c>
      <c r="Q8" s="26">
        <f t="shared" si="0"/>
        <v>0</v>
      </c>
    </row>
    <row r="9" spans="2:17" x14ac:dyDescent="0.35">
      <c r="B9" s="12" t="s">
        <v>39</v>
      </c>
      <c r="C9" s="12" t="s">
        <v>40</v>
      </c>
      <c r="D9" s="13" t="s">
        <v>88</v>
      </c>
      <c r="E9" s="13" t="s">
        <v>86</v>
      </c>
      <c r="F9" s="13" t="s">
        <v>94</v>
      </c>
      <c r="G9" s="13">
        <v>2025</v>
      </c>
      <c r="H9" s="13">
        <v>2025</v>
      </c>
      <c r="I9" s="13">
        <v>2029</v>
      </c>
      <c r="J9" t="s">
        <v>104</v>
      </c>
      <c r="K9" s="13" t="s">
        <v>107</v>
      </c>
      <c r="L9" s="13" t="s">
        <v>105</v>
      </c>
      <c r="M9" s="13" t="s">
        <v>103</v>
      </c>
      <c r="N9" s="33">
        <v>4453687.0900000008</v>
      </c>
      <c r="O9" s="33">
        <v>17262112</v>
      </c>
      <c r="P9" s="26">
        <v>17262112</v>
      </c>
      <c r="Q9" s="26">
        <f t="shared" si="0"/>
        <v>0</v>
      </c>
    </row>
    <row r="10" spans="2:17" x14ac:dyDescent="0.35">
      <c r="B10" s="12" t="s">
        <v>41</v>
      </c>
      <c r="C10" s="12" t="s">
        <v>42</v>
      </c>
      <c r="D10" s="13" t="s">
        <v>93</v>
      </c>
      <c r="E10" s="13" t="s">
        <v>86</v>
      </c>
      <c r="F10" s="13" t="s">
        <v>13</v>
      </c>
      <c r="G10" s="13">
        <v>2023</v>
      </c>
      <c r="H10" s="13">
        <v>2023</v>
      </c>
      <c r="I10" s="13">
        <v>2026</v>
      </c>
      <c r="J10" t="s">
        <v>104</v>
      </c>
      <c r="K10" s="29" t="s">
        <v>103</v>
      </c>
      <c r="L10" s="13" t="s">
        <v>105</v>
      </c>
      <c r="M10" s="29" t="s">
        <v>103</v>
      </c>
      <c r="N10" s="33">
        <v>18119146.670000002</v>
      </c>
      <c r="O10" s="33">
        <v>24833580.131476</v>
      </c>
      <c r="P10" s="26">
        <v>22188734.873959951</v>
      </c>
      <c r="Q10" s="26">
        <f t="shared" si="0"/>
        <v>2644845.2575160488</v>
      </c>
    </row>
    <row r="11" spans="2:17" x14ac:dyDescent="0.35">
      <c r="B11" s="12" t="s">
        <v>43</v>
      </c>
      <c r="C11" s="12" t="s">
        <v>44</v>
      </c>
      <c r="D11" s="13" t="s">
        <v>95</v>
      </c>
      <c r="E11" s="13" t="s">
        <v>86</v>
      </c>
      <c r="F11" s="13" t="s">
        <v>13</v>
      </c>
      <c r="G11" s="13">
        <v>2023</v>
      </c>
      <c r="H11" s="13">
        <v>2023</v>
      </c>
      <c r="I11" s="13">
        <v>2027</v>
      </c>
      <c r="J11" t="s">
        <v>104</v>
      </c>
      <c r="K11" s="29" t="s">
        <v>103</v>
      </c>
      <c r="L11" s="13" t="s">
        <v>105</v>
      </c>
      <c r="M11" s="29" t="s">
        <v>103</v>
      </c>
      <c r="N11" s="33">
        <v>12481177.810000001</v>
      </c>
      <c r="O11" s="33">
        <v>23998493.054907002</v>
      </c>
      <c r="P11" s="26">
        <v>26624424.172068872</v>
      </c>
      <c r="Q11" s="26">
        <f t="shared" ref="Q11:Q31" si="1">O11-P11</f>
        <v>-2625931.11716187</v>
      </c>
    </row>
    <row r="12" spans="2:17" x14ac:dyDescent="0.35">
      <c r="B12" s="12" t="s">
        <v>45</v>
      </c>
      <c r="C12" s="12" t="s">
        <v>46</v>
      </c>
      <c r="D12" s="13" t="s">
        <v>93</v>
      </c>
      <c r="E12" s="13" t="s">
        <v>86</v>
      </c>
      <c r="F12" s="13" t="s">
        <v>13</v>
      </c>
      <c r="G12" s="13">
        <v>2023</v>
      </c>
      <c r="H12" s="13">
        <v>2026</v>
      </c>
      <c r="I12" s="13">
        <v>2028</v>
      </c>
      <c r="J12" t="s">
        <v>102</v>
      </c>
      <c r="K12" s="29" t="s">
        <v>103</v>
      </c>
      <c r="L12" s="13" t="s">
        <v>105</v>
      </c>
      <c r="M12" s="29" t="s">
        <v>103</v>
      </c>
      <c r="N12" s="33">
        <v>18943.64</v>
      </c>
      <c r="O12" s="33">
        <v>6900000</v>
      </c>
      <c r="P12" s="26">
        <v>6900000</v>
      </c>
      <c r="Q12" s="26">
        <f t="shared" si="1"/>
        <v>0</v>
      </c>
    </row>
    <row r="13" spans="2:17" x14ac:dyDescent="0.35">
      <c r="B13" s="12" t="s">
        <v>47</v>
      </c>
      <c r="C13" s="12" t="s">
        <v>48</v>
      </c>
      <c r="D13" s="13" t="s">
        <v>96</v>
      </c>
      <c r="E13" s="13" t="s">
        <v>86</v>
      </c>
      <c r="F13" s="13" t="s">
        <v>13</v>
      </c>
      <c r="G13" s="13">
        <v>2023</v>
      </c>
      <c r="H13" s="13">
        <v>2026</v>
      </c>
      <c r="I13" s="13">
        <v>2027</v>
      </c>
      <c r="J13" t="s">
        <v>102</v>
      </c>
      <c r="K13" s="29" t="s">
        <v>103</v>
      </c>
      <c r="L13" s="13" t="s">
        <v>105</v>
      </c>
      <c r="M13" s="29" t="s">
        <v>103</v>
      </c>
      <c r="N13" s="33">
        <v>3775.21</v>
      </c>
      <c r="O13" s="33">
        <v>1500000</v>
      </c>
      <c r="P13" s="26">
        <v>1500000</v>
      </c>
      <c r="Q13" s="26">
        <f t="shared" si="1"/>
        <v>0</v>
      </c>
    </row>
    <row r="14" spans="2:17" x14ac:dyDescent="0.35">
      <c r="B14" s="12" t="s">
        <v>49</v>
      </c>
      <c r="C14" s="12" t="s">
        <v>50</v>
      </c>
      <c r="D14" s="13" t="s">
        <v>97</v>
      </c>
      <c r="E14" s="13" t="s">
        <v>89</v>
      </c>
      <c r="F14" s="13" t="s">
        <v>13</v>
      </c>
      <c r="G14" s="13">
        <v>2023</v>
      </c>
      <c r="H14" s="13">
        <v>2025</v>
      </c>
      <c r="I14" s="13">
        <v>2026</v>
      </c>
      <c r="J14" t="s">
        <v>104</v>
      </c>
      <c r="K14" s="29" t="s">
        <v>103</v>
      </c>
      <c r="L14" s="13" t="s">
        <v>109</v>
      </c>
      <c r="M14" s="34" t="s">
        <v>113</v>
      </c>
      <c r="N14" s="33">
        <v>1469481.56</v>
      </c>
      <c r="O14" s="33">
        <v>1776600.28</v>
      </c>
      <c r="P14" s="26">
        <v>2019084.1948181484</v>
      </c>
      <c r="Q14" s="26">
        <f t="shared" si="1"/>
        <v>-242483.91481814836</v>
      </c>
    </row>
    <row r="15" spans="2:17" x14ac:dyDescent="0.35">
      <c r="B15" s="12" t="s">
        <v>51</v>
      </c>
      <c r="C15" s="12" t="s">
        <v>52</v>
      </c>
      <c r="D15" s="13" t="s">
        <v>97</v>
      </c>
      <c r="E15" s="13" t="s">
        <v>86</v>
      </c>
      <c r="F15" s="13" t="s">
        <v>13</v>
      </c>
      <c r="G15" s="13">
        <v>2023</v>
      </c>
      <c r="H15" s="13">
        <v>2022</v>
      </c>
      <c r="I15" s="13">
        <v>2029</v>
      </c>
      <c r="J15" s="30" t="s">
        <v>104</v>
      </c>
      <c r="K15" s="31" t="s">
        <v>103</v>
      </c>
      <c r="L15" s="32" t="s">
        <v>105</v>
      </c>
      <c r="M15" s="31" t="s">
        <v>103</v>
      </c>
      <c r="N15" s="33">
        <v>3745518.5700000003</v>
      </c>
      <c r="O15" s="33">
        <v>11458775.731423089</v>
      </c>
      <c r="P15" s="26">
        <v>11458775.731423089</v>
      </c>
      <c r="Q15" s="26">
        <f t="shared" si="1"/>
        <v>0</v>
      </c>
    </row>
    <row r="16" spans="2:17" x14ac:dyDescent="0.35">
      <c r="B16" s="12" t="s">
        <v>53</v>
      </c>
      <c r="C16" s="12" t="s">
        <v>54</v>
      </c>
      <c r="D16" s="13" t="s">
        <v>93</v>
      </c>
      <c r="E16" s="13" t="s">
        <v>89</v>
      </c>
      <c r="F16" s="13" t="s">
        <v>13</v>
      </c>
      <c r="G16" s="13">
        <v>2025</v>
      </c>
      <c r="H16" s="13">
        <v>2024</v>
      </c>
      <c r="I16" s="13">
        <v>2026</v>
      </c>
      <c r="J16" t="s">
        <v>104</v>
      </c>
      <c r="K16" s="29" t="s">
        <v>103</v>
      </c>
      <c r="L16" s="13" t="s">
        <v>109</v>
      </c>
      <c r="M16" s="13" t="s">
        <v>108</v>
      </c>
      <c r="N16" s="33">
        <v>1250704.69</v>
      </c>
      <c r="O16" s="33">
        <v>1782822.1400000001</v>
      </c>
      <c r="P16" s="26">
        <v>1782822.1400000001</v>
      </c>
      <c r="Q16" s="26">
        <f t="shared" si="1"/>
        <v>0</v>
      </c>
    </row>
    <row r="17" spans="2:17" x14ac:dyDescent="0.35">
      <c r="B17" s="12" t="s">
        <v>55</v>
      </c>
      <c r="C17" s="12" t="s">
        <v>56</v>
      </c>
      <c r="D17" s="13" t="s">
        <v>93</v>
      </c>
      <c r="E17" s="13" t="s">
        <v>89</v>
      </c>
      <c r="F17" s="13" t="s">
        <v>13</v>
      </c>
      <c r="G17" s="13">
        <v>2025</v>
      </c>
      <c r="H17" s="13">
        <v>2022</v>
      </c>
      <c r="I17" s="13">
        <v>2026</v>
      </c>
      <c r="J17" t="s">
        <v>104</v>
      </c>
      <c r="K17" s="29" t="s">
        <v>103</v>
      </c>
      <c r="L17" s="13" t="s">
        <v>105</v>
      </c>
      <c r="M17" s="29" t="s">
        <v>103</v>
      </c>
      <c r="N17" s="33">
        <v>693134.37</v>
      </c>
      <c r="O17" s="33">
        <v>1383352.75</v>
      </c>
      <c r="P17" s="26">
        <v>1383352.75</v>
      </c>
      <c r="Q17" s="26">
        <f t="shared" si="1"/>
        <v>0</v>
      </c>
    </row>
    <row r="18" spans="2:17" x14ac:dyDescent="0.35">
      <c r="B18" s="12" t="s">
        <v>57</v>
      </c>
      <c r="C18" s="12" t="s">
        <v>58</v>
      </c>
      <c r="D18" s="13" t="s">
        <v>93</v>
      </c>
      <c r="E18" s="13" t="s">
        <v>86</v>
      </c>
      <c r="F18" s="13" t="s">
        <v>13</v>
      </c>
      <c r="G18" s="13">
        <v>2025</v>
      </c>
      <c r="H18" s="13">
        <v>2025</v>
      </c>
      <c r="I18" s="13">
        <v>2026</v>
      </c>
      <c r="J18" t="s">
        <v>104</v>
      </c>
      <c r="K18" s="29" t="s">
        <v>103</v>
      </c>
      <c r="L18" s="13" t="s">
        <v>110</v>
      </c>
      <c r="M18" s="29" t="s">
        <v>103</v>
      </c>
      <c r="N18" s="33">
        <v>1782921.74</v>
      </c>
      <c r="O18" s="33">
        <v>2422459.2375970003</v>
      </c>
      <c r="P18" s="26">
        <v>2422459.2375970003</v>
      </c>
      <c r="Q18" s="26">
        <f t="shared" si="1"/>
        <v>0</v>
      </c>
    </row>
    <row r="19" spans="2:17" x14ac:dyDescent="0.35">
      <c r="B19" s="12" t="s">
        <v>59</v>
      </c>
      <c r="C19" s="12" t="s">
        <v>60</v>
      </c>
      <c r="D19" s="13" t="s">
        <v>96</v>
      </c>
      <c r="E19" s="13" t="s">
        <v>86</v>
      </c>
      <c r="F19" s="13" t="s">
        <v>13</v>
      </c>
      <c r="G19" s="13">
        <v>2025</v>
      </c>
      <c r="H19" s="13">
        <v>2026</v>
      </c>
      <c r="I19" s="13">
        <v>2029</v>
      </c>
      <c r="J19" t="s">
        <v>111</v>
      </c>
      <c r="K19" s="29" t="s">
        <v>103</v>
      </c>
      <c r="L19" s="13" t="s">
        <v>105</v>
      </c>
      <c r="M19" s="29" t="s">
        <v>103</v>
      </c>
      <c r="N19" s="33">
        <v>0</v>
      </c>
      <c r="O19" s="33">
        <v>15763657</v>
      </c>
      <c r="P19" s="26">
        <v>15763657</v>
      </c>
      <c r="Q19" s="26">
        <f t="shared" si="1"/>
        <v>0</v>
      </c>
    </row>
    <row r="20" spans="2:17" x14ac:dyDescent="0.35">
      <c r="B20" s="12" t="s">
        <v>61</v>
      </c>
      <c r="C20" s="12" t="s">
        <v>62</v>
      </c>
      <c r="D20" s="13" t="s">
        <v>96</v>
      </c>
      <c r="E20" s="13" t="s">
        <v>89</v>
      </c>
      <c r="F20" s="13" t="s">
        <v>13</v>
      </c>
      <c r="G20" s="13">
        <v>2025</v>
      </c>
      <c r="H20" s="13">
        <v>2025</v>
      </c>
      <c r="I20" s="13">
        <v>2026</v>
      </c>
      <c r="J20" t="s">
        <v>104</v>
      </c>
      <c r="K20" s="29" t="s">
        <v>103</v>
      </c>
      <c r="L20" s="13" t="s">
        <v>105</v>
      </c>
      <c r="M20" s="29" t="s">
        <v>103</v>
      </c>
      <c r="N20" s="33">
        <v>763286.76</v>
      </c>
      <c r="O20" s="33">
        <v>2932605.5</v>
      </c>
      <c r="P20" s="26">
        <v>2932605.5</v>
      </c>
      <c r="Q20" s="26">
        <f t="shared" si="1"/>
        <v>0</v>
      </c>
    </row>
    <row r="21" spans="2:17" x14ac:dyDescent="0.35">
      <c r="B21" s="12" t="s">
        <v>63</v>
      </c>
      <c r="C21" s="12" t="s">
        <v>64</v>
      </c>
      <c r="D21" s="13" t="s">
        <v>93</v>
      </c>
      <c r="E21" s="13" t="s">
        <v>86</v>
      </c>
      <c r="F21" s="13" t="s">
        <v>13</v>
      </c>
      <c r="G21" s="13">
        <v>2025</v>
      </c>
      <c r="H21" s="13">
        <v>2026</v>
      </c>
      <c r="I21" s="13">
        <v>2029</v>
      </c>
      <c r="J21" t="s">
        <v>111</v>
      </c>
      <c r="K21" s="29" t="s">
        <v>103</v>
      </c>
      <c r="L21" s="13" t="s">
        <v>105</v>
      </c>
      <c r="M21" s="29" t="s">
        <v>103</v>
      </c>
      <c r="N21" s="33">
        <v>0</v>
      </c>
      <c r="O21" s="33">
        <v>26340972</v>
      </c>
      <c r="P21" s="26">
        <v>26340972</v>
      </c>
      <c r="Q21" s="26">
        <f t="shared" si="1"/>
        <v>0</v>
      </c>
    </row>
    <row r="22" spans="2:17" x14ac:dyDescent="0.35">
      <c r="B22" s="12" t="s">
        <v>65</v>
      </c>
      <c r="C22" s="12" t="s">
        <v>66</v>
      </c>
      <c r="D22" s="13" t="s">
        <v>98</v>
      </c>
      <c r="E22" s="13" t="s">
        <v>89</v>
      </c>
      <c r="F22" s="13" t="s">
        <v>13</v>
      </c>
      <c r="G22" s="13">
        <v>2025</v>
      </c>
      <c r="H22" s="13">
        <v>2025</v>
      </c>
      <c r="I22" s="13">
        <v>2030</v>
      </c>
      <c r="J22" t="s">
        <v>111</v>
      </c>
      <c r="K22" s="29" t="s">
        <v>103</v>
      </c>
      <c r="L22" s="13" t="s">
        <v>105</v>
      </c>
      <c r="M22" s="29" t="s">
        <v>103</v>
      </c>
      <c r="N22" s="33">
        <v>0</v>
      </c>
      <c r="O22" s="33">
        <v>17471096</v>
      </c>
      <c r="P22" s="26">
        <v>17471096</v>
      </c>
      <c r="Q22" s="26">
        <f t="shared" si="1"/>
        <v>0</v>
      </c>
    </row>
    <row r="23" spans="2:17" x14ac:dyDescent="0.35">
      <c r="B23" s="12" t="s">
        <v>67</v>
      </c>
      <c r="C23" s="12" t="s">
        <v>68</v>
      </c>
      <c r="D23" s="13" t="s">
        <v>88</v>
      </c>
      <c r="E23" s="13" t="s">
        <v>86</v>
      </c>
      <c r="F23" s="13" t="s">
        <v>94</v>
      </c>
      <c r="G23" s="13">
        <v>2025</v>
      </c>
      <c r="H23" s="35">
        <v>2026</v>
      </c>
      <c r="I23" s="13">
        <v>2029</v>
      </c>
      <c r="J23" t="s">
        <v>111</v>
      </c>
      <c r="K23" s="29" t="s">
        <v>103</v>
      </c>
      <c r="L23" s="35" t="s">
        <v>105</v>
      </c>
      <c r="M23" s="29" t="s">
        <v>103</v>
      </c>
      <c r="N23" s="33">
        <v>0</v>
      </c>
      <c r="O23" s="33">
        <v>2136400</v>
      </c>
      <c r="P23" s="26">
        <v>2136400</v>
      </c>
      <c r="Q23" s="26">
        <f t="shared" si="1"/>
        <v>0</v>
      </c>
    </row>
    <row r="24" spans="2:17" x14ac:dyDescent="0.35">
      <c r="B24" s="12" t="s">
        <v>69</v>
      </c>
      <c r="C24" s="12" t="s">
        <v>70</v>
      </c>
      <c r="D24" s="13" t="s">
        <v>99</v>
      </c>
      <c r="E24" s="13" t="s">
        <v>86</v>
      </c>
      <c r="F24" s="13" t="s">
        <v>87</v>
      </c>
      <c r="G24" s="13">
        <v>2025</v>
      </c>
      <c r="H24" s="13">
        <v>2025</v>
      </c>
      <c r="I24" s="13">
        <v>2029</v>
      </c>
      <c r="J24" t="s">
        <v>104</v>
      </c>
      <c r="K24" s="29" t="s">
        <v>103</v>
      </c>
      <c r="L24" s="13" t="s">
        <v>105</v>
      </c>
      <c r="M24" s="29" t="s">
        <v>103</v>
      </c>
      <c r="N24" s="33">
        <v>869966.7300000001</v>
      </c>
      <c r="O24" s="33">
        <v>69559352.799999997</v>
      </c>
      <c r="P24" s="26">
        <v>69559352.799999997</v>
      </c>
      <c r="Q24" s="26">
        <f t="shared" si="1"/>
        <v>0</v>
      </c>
    </row>
    <row r="25" spans="2:17" x14ac:dyDescent="0.35">
      <c r="B25" s="12" t="s">
        <v>71</v>
      </c>
      <c r="C25" s="12" t="s">
        <v>72</v>
      </c>
      <c r="D25" s="13" t="s">
        <v>99</v>
      </c>
      <c r="E25" s="13" t="s">
        <v>89</v>
      </c>
      <c r="F25" s="12" t="s">
        <v>87</v>
      </c>
      <c r="G25" s="13">
        <v>2025</v>
      </c>
      <c r="H25" s="13">
        <v>2025</v>
      </c>
      <c r="I25" s="13">
        <v>2029</v>
      </c>
      <c r="J25" t="s">
        <v>104</v>
      </c>
      <c r="K25" s="29" t="s">
        <v>103</v>
      </c>
      <c r="L25" s="13" t="s">
        <v>105</v>
      </c>
      <c r="M25" s="29" t="s">
        <v>103</v>
      </c>
      <c r="N25" s="33">
        <v>1011660.69</v>
      </c>
      <c r="O25" s="33">
        <v>14702781.465599999</v>
      </c>
      <c r="P25" s="26">
        <v>14702781.465599999</v>
      </c>
      <c r="Q25" s="26">
        <f t="shared" si="1"/>
        <v>0</v>
      </c>
    </row>
    <row r="26" spans="2:17" x14ac:dyDescent="0.35">
      <c r="B26" s="12" t="s">
        <v>73</v>
      </c>
      <c r="C26" s="12" t="s">
        <v>74</v>
      </c>
      <c r="D26" s="13" t="s">
        <v>93</v>
      </c>
      <c r="E26" s="13" t="s">
        <v>89</v>
      </c>
      <c r="F26" s="12" t="s">
        <v>87</v>
      </c>
      <c r="G26" s="13">
        <v>2025</v>
      </c>
      <c r="H26" s="13">
        <v>2026</v>
      </c>
      <c r="I26" s="13">
        <v>2026</v>
      </c>
      <c r="J26" t="s">
        <v>111</v>
      </c>
      <c r="K26" s="29" t="s">
        <v>103</v>
      </c>
      <c r="L26" s="13" t="s">
        <v>105</v>
      </c>
      <c r="M26" s="29" t="s">
        <v>103</v>
      </c>
      <c r="N26" s="33">
        <v>0</v>
      </c>
      <c r="O26" s="33">
        <v>279426.47039999999</v>
      </c>
      <c r="P26" s="26">
        <v>279426.47039999999</v>
      </c>
      <c r="Q26" s="26">
        <f t="shared" si="1"/>
        <v>0</v>
      </c>
    </row>
    <row r="27" spans="2:17" x14ac:dyDescent="0.35">
      <c r="B27" s="12" t="s">
        <v>75</v>
      </c>
      <c r="C27" s="12" t="s">
        <v>76</v>
      </c>
      <c r="D27" s="13" t="s">
        <v>93</v>
      </c>
      <c r="E27" s="13" t="s">
        <v>89</v>
      </c>
      <c r="F27" s="12" t="s">
        <v>87</v>
      </c>
      <c r="G27" s="13">
        <v>2025</v>
      </c>
      <c r="H27" s="13">
        <v>2025</v>
      </c>
      <c r="I27" s="13">
        <v>2026</v>
      </c>
      <c r="J27" t="s">
        <v>104</v>
      </c>
      <c r="K27" s="29" t="s">
        <v>103</v>
      </c>
      <c r="L27" s="13" t="s">
        <v>109</v>
      </c>
      <c r="M27" s="13" t="s">
        <v>112</v>
      </c>
      <c r="N27" s="33">
        <v>6768.52</v>
      </c>
      <c r="O27" s="33">
        <v>187453.84</v>
      </c>
      <c r="P27" s="26">
        <v>187453.84</v>
      </c>
      <c r="Q27" s="26">
        <f t="shared" si="1"/>
        <v>0</v>
      </c>
    </row>
    <row r="28" spans="2:17" x14ac:dyDescent="0.35">
      <c r="B28" s="12" t="s">
        <v>77</v>
      </c>
      <c r="C28" s="12" t="s">
        <v>78</v>
      </c>
      <c r="D28" s="13" t="s">
        <v>93</v>
      </c>
      <c r="E28" s="13" t="s">
        <v>89</v>
      </c>
      <c r="F28" s="12" t="s">
        <v>87</v>
      </c>
      <c r="G28" s="13">
        <v>2025</v>
      </c>
      <c r="H28" s="13">
        <v>2026</v>
      </c>
      <c r="I28" s="13">
        <v>2026</v>
      </c>
      <c r="J28" t="s">
        <v>111</v>
      </c>
      <c r="K28" s="29" t="s">
        <v>103</v>
      </c>
      <c r="L28" s="13" t="s">
        <v>105</v>
      </c>
      <c r="M28" s="29" t="s">
        <v>103</v>
      </c>
      <c r="N28" s="33">
        <v>0</v>
      </c>
      <c r="O28" s="33">
        <v>120859.2</v>
      </c>
      <c r="P28" s="26">
        <v>120859.2</v>
      </c>
      <c r="Q28" s="26">
        <f t="shared" si="1"/>
        <v>0</v>
      </c>
    </row>
    <row r="29" spans="2:17" x14ac:dyDescent="0.35">
      <c r="B29" s="12" t="s">
        <v>79</v>
      </c>
      <c r="C29" s="12" t="s">
        <v>80</v>
      </c>
      <c r="D29" s="13" t="s">
        <v>93</v>
      </c>
      <c r="E29" s="13" t="s">
        <v>89</v>
      </c>
      <c r="F29" s="12" t="s">
        <v>87</v>
      </c>
      <c r="G29" s="13">
        <v>2025</v>
      </c>
      <c r="H29" s="13">
        <v>2025</v>
      </c>
      <c r="I29" s="13">
        <v>2026</v>
      </c>
      <c r="J29" t="s">
        <v>104</v>
      </c>
      <c r="K29" s="29" t="s">
        <v>103</v>
      </c>
      <c r="L29" s="13" t="s">
        <v>105</v>
      </c>
      <c r="M29" s="29" t="s">
        <v>103</v>
      </c>
      <c r="N29" s="33">
        <v>187387.83</v>
      </c>
      <c r="O29" s="33">
        <v>224627.20000000001</v>
      </c>
      <c r="P29" s="26">
        <v>224627.20000000001</v>
      </c>
      <c r="Q29" s="26">
        <f t="shared" si="1"/>
        <v>0</v>
      </c>
    </row>
    <row r="30" spans="2:17" x14ac:dyDescent="0.35">
      <c r="B30" s="12" t="s">
        <v>81</v>
      </c>
      <c r="C30" s="12" t="s">
        <v>82</v>
      </c>
      <c r="D30" s="13" t="s">
        <v>93</v>
      </c>
      <c r="E30" s="13" t="s">
        <v>89</v>
      </c>
      <c r="F30" s="12" t="s">
        <v>87</v>
      </c>
      <c r="G30" s="13">
        <v>2025</v>
      </c>
      <c r="H30" s="13">
        <v>2025</v>
      </c>
      <c r="I30" s="13">
        <v>2026</v>
      </c>
      <c r="J30" t="s">
        <v>111</v>
      </c>
      <c r="K30" s="29" t="s">
        <v>103</v>
      </c>
      <c r="L30" s="13" t="s">
        <v>109</v>
      </c>
      <c r="M30" s="13" t="s">
        <v>112</v>
      </c>
      <c r="N30" s="33">
        <v>715</v>
      </c>
      <c r="O30" s="33">
        <v>266988.96000000002</v>
      </c>
      <c r="P30" s="26">
        <v>266988.96000000002</v>
      </c>
      <c r="Q30" s="26">
        <f t="shared" si="1"/>
        <v>0</v>
      </c>
    </row>
    <row r="31" spans="2:17" x14ac:dyDescent="0.35">
      <c r="B31" s="12" t="s">
        <v>83</v>
      </c>
      <c r="C31" s="12" t="s">
        <v>84</v>
      </c>
      <c r="D31" s="12" t="s">
        <v>100</v>
      </c>
      <c r="E31" s="13" t="s">
        <v>89</v>
      </c>
      <c r="F31" s="12" t="s">
        <v>87</v>
      </c>
      <c r="G31" s="13">
        <v>2025</v>
      </c>
      <c r="H31" s="13">
        <v>2025</v>
      </c>
      <c r="I31" s="13">
        <v>2026</v>
      </c>
      <c r="J31" t="s">
        <v>104</v>
      </c>
      <c r="K31" s="29" t="s">
        <v>103</v>
      </c>
      <c r="L31" s="13" t="s">
        <v>109</v>
      </c>
      <c r="M31" s="13" t="s">
        <v>114</v>
      </c>
      <c r="N31" s="33">
        <v>196450.38</v>
      </c>
      <c r="O31" s="33">
        <v>866593.70000000007</v>
      </c>
      <c r="P31" s="26">
        <v>866593.70000000007</v>
      </c>
      <c r="Q31" s="26">
        <f t="shared" si="1"/>
        <v>0</v>
      </c>
    </row>
    <row r="32" spans="2:17" x14ac:dyDescent="0.35">
      <c r="N32" s="15"/>
      <c r="O32" s="15"/>
      <c r="P32" s="26"/>
      <c r="Q32" s="26"/>
    </row>
    <row r="33" spans="14:17" x14ac:dyDescent="0.35">
      <c r="N33" s="33"/>
      <c r="Q33" s="3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CC4A6F0E74B448AB9FD6630020AA6D" ma:contentTypeVersion="12" ma:contentTypeDescription="Create a new document." ma:contentTypeScope="" ma:versionID="91d660fa0c10c8cd10a66a6cc87f99e4">
  <xsd:schema xmlns:xsd="http://www.w3.org/2001/XMLSchema" xmlns:xs="http://www.w3.org/2001/XMLSchema" xmlns:p="http://schemas.microsoft.com/office/2006/metadata/properties" xmlns:ns2="60eb71c3-421d-4d21-807e-3b55827ca493" xmlns:ns3="99e864cb-ead7-4e71-a793-c3ad6259e21f" targetNamespace="http://schemas.microsoft.com/office/2006/metadata/properties" ma:root="true" ma:fieldsID="856534b782fc399a1fcadbb4e20014ef" ns2:_="" ns3:_="">
    <xsd:import namespace="60eb71c3-421d-4d21-807e-3b55827ca493"/>
    <xsd:import namespace="99e864cb-ead7-4e71-a793-c3ad6259e2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b71c3-421d-4d21-807e-3b55827c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2c9272b-0756-4734-ba34-ed682b8210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864cb-ead7-4e71-a793-c3ad6259e21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5735bb3-8098-4871-9efd-d8cc2139f75c}" ma:internalName="TaxCatchAll" ma:showField="CatchAllData" ma:web="99e864cb-ead7-4e71-a793-c3ad6259e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eb71c3-421d-4d21-807e-3b55827ca493">
      <Terms xmlns="http://schemas.microsoft.com/office/infopath/2007/PartnerControls"/>
    </lcf76f155ced4ddcb4097134ff3c332f>
    <TaxCatchAll xmlns="99e864cb-ead7-4e71-a793-c3ad6259e21f" xsi:nil="true"/>
  </documentManagement>
</p:properties>
</file>

<file path=customXml/itemProps1.xml><?xml version="1.0" encoding="utf-8"?>
<ds:datastoreItem xmlns:ds="http://schemas.openxmlformats.org/officeDocument/2006/customXml" ds:itemID="{35A28AD6-A016-48CD-8A6F-2C3978E3B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b71c3-421d-4d21-807e-3b55827ca493"/>
    <ds:schemaRef ds:uri="99e864cb-ead7-4e71-a793-c3ad6259e2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311836-3BA1-4C63-B4AB-92D30E1611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B55D38-1E91-4A52-9668-681E0BCE53B0}">
  <ds:schemaRefs>
    <ds:schemaRef ds:uri="http://purl.org/dc/dcmitype/"/>
    <ds:schemaRef ds:uri="http://schemas.microsoft.com/office/2006/metadata/properties"/>
    <ds:schemaRef ds:uri="http://purl.org/dc/elements/1.1/"/>
    <ds:schemaRef ds:uri="60eb71c3-421d-4d21-807e-3b55827ca493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9e864cb-ead7-4e71-a793-c3ad6259e21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Monitoraggio PdS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Fardin Alberto</dc:creator>
  <cp:keywords/>
  <dc:description/>
  <cp:lastModifiedBy>Galofaro Giuliana</cp:lastModifiedBy>
  <cp:revision/>
  <cp:lastPrinted>2024-08-01T12:50:17Z</cp:lastPrinted>
  <dcterms:created xsi:type="dcterms:W3CDTF">2023-12-22T10:23:33Z</dcterms:created>
  <dcterms:modified xsi:type="dcterms:W3CDTF">2026-03-30T12:04:02Z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0x010100FCCC4A6F0E74B448AB9FD6630020AA6D</vt:lpwstr>
  </property>
  <property fmtid="{D5CDD505-2E9C-101B-9397-08002B2CF9AE}" pid="3" name="MediaServiceImageTags">
    <vt:lpwstr/>
  </property>
</Properties>
</file>